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 tabRatio="854"/>
  </bookViews>
  <sheets>
    <sheet name=" Переподготовка" sheetId="27" r:id="rId1"/>
    <sheet name="Лист1" sheetId="26" r:id="rId2"/>
  </sheets>
  <calcPr calcId="125725"/>
</workbook>
</file>

<file path=xl/calcChain.xml><?xml version="1.0" encoding="utf-8"?>
<calcChain xmlns="http://schemas.openxmlformats.org/spreadsheetml/2006/main">
  <c r="M29" i="27"/>
  <c r="M19"/>
  <c r="M18"/>
  <c r="M17"/>
  <c r="M16"/>
  <c r="M13"/>
  <c r="M12"/>
  <c r="D18"/>
  <c r="K21"/>
  <c r="J21"/>
  <c r="K22" l="1"/>
  <c r="J22"/>
  <c r="F17"/>
  <c r="D17" s="1"/>
  <c r="K29"/>
  <c r="J29"/>
  <c r="F19"/>
  <c r="F16"/>
  <c r="K15"/>
  <c r="K14" s="1"/>
  <c r="J15"/>
  <c r="J14" s="1"/>
  <c r="I15"/>
  <c r="I14" s="1"/>
  <c r="H15"/>
  <c r="H14" s="1"/>
  <c r="G15"/>
  <c r="G14" s="1"/>
  <c r="E15"/>
  <c r="E14" s="1"/>
  <c r="F13"/>
  <c r="D13" s="1"/>
  <c r="F12"/>
  <c r="D12" s="1"/>
  <c r="K11"/>
  <c r="J11"/>
  <c r="I11"/>
  <c r="H11"/>
  <c r="G11"/>
  <c r="E11"/>
  <c r="D16" l="1"/>
  <c r="F15"/>
  <c r="H20"/>
  <c r="F14"/>
  <c r="E20"/>
  <c r="J20"/>
  <c r="K25"/>
  <c r="J25"/>
  <c r="G20"/>
  <c r="I20"/>
  <c r="K20"/>
  <c r="F11"/>
  <c r="D19"/>
  <c r="D15" l="1"/>
  <c r="D14" s="1"/>
  <c r="G25"/>
  <c r="F20"/>
  <c r="D11"/>
  <c r="D20" l="1"/>
</calcChain>
</file>

<file path=xl/sharedStrings.xml><?xml version="1.0" encoding="utf-8"?>
<sst xmlns="http://schemas.openxmlformats.org/spreadsheetml/2006/main" count="64" uniqueCount="60">
  <si>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</si>
  <si>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</si>
  <si>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</si>
  <si>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</si>
  <si>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</si>
  <si>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</si>
  <si>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</si>
  <si>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</si>
  <si>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</si>
  <si>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</si>
  <si>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</si>
  <si>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</si>
  <si>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</si>
  <si>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</si>
  <si>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</si>
  <si>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</si>
  <si>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</si>
  <si>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</si>
  <si>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</si>
  <si>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</si>
  <si>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</si>
  <si>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</si>
  <si>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</si>
  <si>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</si>
  <si>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</si>
  <si>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</si>
  <si>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</si>
  <si>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</si>
  <si>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</si>
  <si>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</si>
  <si>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</si>
  <si>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</si>
  <si>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</si>
  <si>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</si>
  <si>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</si>
  <si>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</si>
  <si>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>Охрана труда</t>
  </si>
  <si>
    <t>з</t>
  </si>
  <si>
    <t>Учебная практика (индивидуальное вождение)*</t>
  </si>
  <si>
    <t xml:space="preserve">профессиональная  переподготовка  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</si>
  <si>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</si>
  <si>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</si>
  <si>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</si>
  <si>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</si>
  <si>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</si>
  <si>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УД.02</t>
  </si>
  <si>
    <t>УД.01</t>
  </si>
  <si>
    <t>1,5 месяца</t>
  </si>
  <si>
    <t>Устройство  трактора</t>
  </si>
  <si>
    <t xml:space="preserve">Учебная практика  </t>
  </si>
  <si>
    <t>/2ДЗ/1Э</t>
  </si>
  <si>
    <t>/2ДЗ/</t>
  </si>
  <si>
    <t>*Индивидуальное вождение  - 15 часов на каждого обучающегося  (вне сетки расписания)</t>
  </si>
  <si>
    <t>индив. вождение</t>
  </si>
  <si>
    <t>з/2ДЗ/1Э</t>
  </si>
  <si>
    <t>з/4ДЗ/1Э</t>
  </si>
  <si>
    <t>тракторист категории F</t>
  </si>
  <si>
    <t>тракторист  категории F</t>
  </si>
  <si>
    <t xml:space="preserve">Эксплуатация и ремонт колесных тракторов </t>
  </si>
  <si>
    <t>Техническое  обслуживание   и ремонт комбайна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</si>
</sst>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5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5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0" fontId="16" fillId="10" borderId="0" xfId="0" applyFont="1" applyFill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00FFCC"/>
      <color rgb="FFFFF3CD"/>
      <color rgb="FFFFEEB9"/>
      <color rgb="FFFFECAF"/>
      <color rgb="FFFFF9E7"/>
      <color rgb="FF62E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zoomScale="54" zoomScaleNormal="54" workbookViewId="0">
      <selection activeCell="N15" sqref="N15"/>
    </sheetView>
  </sheetViews>
  <sheetFormatPr defaultRowHeight="20.25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>
      <c r="A1" s="2" t="s">
        <v>14</v>
      </c>
      <c r="B1" s="5" t="s">
        <v>39</v>
      </c>
      <c r="D1" s="1" t="s">
        <v>27</v>
      </c>
      <c r="G1" s="68" t="s">
        <v>56</v>
      </c>
      <c r="H1" s="69"/>
      <c r="I1" s="69"/>
      <c r="J1" s="69"/>
      <c r="K1" s="69"/>
    </row>
    <row r="2" spans="1:13">
      <c r="D2" s="1" t="s">
        <v>0</v>
      </c>
      <c r="F2" s="68" t="s">
        <v>57</v>
      </c>
      <c r="G2" s="69"/>
      <c r="H2" s="69"/>
      <c r="I2" s="69"/>
      <c r="J2" s="69"/>
      <c r="K2" s="69"/>
      <c r="L2" s="47"/>
    </row>
    <row r="3" spans="1:13" ht="27">
      <c r="A3" s="6" t="s">
        <v>15</v>
      </c>
      <c r="D3" s="1" t="s">
        <v>1</v>
      </c>
      <c r="G3" s="70" t="s">
        <v>47</v>
      </c>
      <c r="H3" s="71"/>
      <c r="I3" s="71"/>
      <c r="J3" s="71"/>
      <c r="K3" s="71"/>
    </row>
    <row r="4" spans="1:13" ht="23.25" customHeight="1">
      <c r="A4" s="76" t="s">
        <v>28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3" s="4" customFormat="1" ht="25.5" customHeight="1">
      <c r="A5" s="56" t="s">
        <v>2</v>
      </c>
      <c r="B5" s="56" t="s">
        <v>3</v>
      </c>
      <c r="C5" s="56" t="s">
        <v>4</v>
      </c>
      <c r="D5" s="59" t="s">
        <v>5</v>
      </c>
      <c r="E5" s="60"/>
      <c r="F5" s="60"/>
      <c r="G5" s="60"/>
      <c r="H5" s="60"/>
      <c r="I5" s="60"/>
      <c r="J5" s="61" t="s">
        <v>33</v>
      </c>
      <c r="K5" s="59"/>
      <c r="L5" s="102"/>
      <c r="M5" s="102"/>
    </row>
    <row r="6" spans="1:13" s="4" customFormat="1" ht="12.75" customHeight="1">
      <c r="A6" s="57"/>
      <c r="B6" s="57"/>
      <c r="C6" s="57"/>
      <c r="D6" s="56" t="s">
        <v>6</v>
      </c>
      <c r="E6" s="56" t="s">
        <v>7</v>
      </c>
      <c r="F6" s="62" t="s">
        <v>8</v>
      </c>
      <c r="G6" s="62"/>
      <c r="H6" s="62"/>
      <c r="I6" s="63"/>
      <c r="J6" s="64"/>
      <c r="K6" s="94"/>
      <c r="L6" s="102"/>
      <c r="M6" s="102"/>
    </row>
    <row r="7" spans="1:13" s="4" customFormat="1" ht="12.75">
      <c r="A7" s="57"/>
      <c r="B7" s="57"/>
      <c r="C7" s="57"/>
      <c r="D7" s="57"/>
      <c r="E7" s="57"/>
      <c r="F7" s="56" t="s">
        <v>9</v>
      </c>
      <c r="G7" s="62" t="s">
        <v>10</v>
      </c>
      <c r="H7" s="62"/>
      <c r="I7" s="63"/>
      <c r="J7" s="65">
        <v>1</v>
      </c>
      <c r="K7" s="95">
        <v>2</v>
      </c>
      <c r="L7" s="102"/>
      <c r="M7" s="102"/>
    </row>
    <row r="8" spans="1:13" s="4" customFormat="1" ht="12.75" customHeight="1">
      <c r="A8" s="57"/>
      <c r="B8" s="57"/>
      <c r="C8" s="57"/>
      <c r="D8" s="57"/>
      <c r="E8" s="57"/>
      <c r="F8" s="57"/>
      <c r="G8" s="86" t="s">
        <v>11</v>
      </c>
      <c r="H8" s="86" t="s">
        <v>42</v>
      </c>
      <c r="I8" s="88" t="s">
        <v>30</v>
      </c>
      <c r="J8" s="66"/>
      <c r="K8" s="96"/>
      <c r="L8" s="102"/>
      <c r="M8" s="102"/>
    </row>
    <row r="9" spans="1:13" s="4" customFormat="1" ht="27" customHeight="1">
      <c r="A9" s="58"/>
      <c r="B9" s="58"/>
      <c r="C9" s="58"/>
      <c r="D9" s="58"/>
      <c r="E9" s="58"/>
      <c r="F9" s="58"/>
      <c r="G9" s="87"/>
      <c r="H9" s="87"/>
      <c r="I9" s="89"/>
      <c r="J9" s="67"/>
      <c r="K9" s="97"/>
      <c r="L9" s="102"/>
      <c r="M9" s="102"/>
    </row>
    <row r="10" spans="1:13" s="3" customFormat="1" ht="12.75">
      <c r="A10" s="7">
        <v>1</v>
      </c>
      <c r="B10" s="7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9">
        <v>10</v>
      </c>
      <c r="K10" s="8">
        <v>11</v>
      </c>
      <c r="L10" s="103"/>
      <c r="M10" s="103"/>
    </row>
    <row r="11" spans="1:13">
      <c r="A11" s="15" t="s">
        <v>31</v>
      </c>
      <c r="B11" s="16" t="s">
        <v>32</v>
      </c>
      <c r="C11" s="49" t="s">
        <v>51</v>
      </c>
      <c r="D11" s="10">
        <f t="shared" ref="D11:D13" si="0">SUM(E11:F11)</f>
        <v>54</v>
      </c>
      <c r="E11" s="10">
        <f>SUM(E12:E13)</f>
        <v>18</v>
      </c>
      <c r="F11" s="10">
        <f t="shared" ref="F11" si="1">SUM(G11:H11)</f>
        <v>36</v>
      </c>
      <c r="G11" s="10">
        <f>SUM(G12:G13)</f>
        <v>12</v>
      </c>
      <c r="H11" s="10">
        <f>SUM(H12:H13)</f>
        <v>24</v>
      </c>
      <c r="I11" s="19">
        <f>SUM(I12:I13)</f>
        <v>0</v>
      </c>
      <c r="J11" s="10">
        <f>SUM(J12:J13)</f>
        <v>36</v>
      </c>
      <c r="K11" s="19">
        <f>SUM(K12:K13)</f>
        <v>0</v>
      </c>
      <c r="L11" s="104"/>
      <c r="M11" s="104"/>
    </row>
    <row r="12" spans="1:13">
      <c r="A12" s="11" t="s">
        <v>46</v>
      </c>
      <c r="B12" s="17" t="s">
        <v>36</v>
      </c>
      <c r="C12" s="50" t="s">
        <v>16</v>
      </c>
      <c r="D12" s="48">
        <f t="shared" si="0"/>
        <v>21</v>
      </c>
      <c r="E12" s="12">
        <v>7</v>
      </c>
      <c r="F12" s="13">
        <f t="shared" ref="F12:F13" si="2">G12+H12+I12</f>
        <v>14</v>
      </c>
      <c r="G12" s="12">
        <v>4</v>
      </c>
      <c r="H12" s="12">
        <v>10</v>
      </c>
      <c r="I12" s="12"/>
      <c r="J12" s="43">
        <v>14</v>
      </c>
      <c r="K12" s="98">
        <v>0</v>
      </c>
      <c r="L12" s="104">
        <v>4</v>
      </c>
      <c r="M12" s="104">
        <f>L12+F12</f>
        <v>18</v>
      </c>
    </row>
    <row r="13" spans="1:13" ht="21" customHeight="1">
      <c r="A13" s="11" t="s">
        <v>45</v>
      </c>
      <c r="B13" s="17" t="s">
        <v>41</v>
      </c>
      <c r="C13" s="50" t="s">
        <v>16</v>
      </c>
      <c r="D13" s="48">
        <f t="shared" si="0"/>
        <v>33</v>
      </c>
      <c r="E13" s="12">
        <v>11</v>
      </c>
      <c r="F13" s="13">
        <f t="shared" si="2"/>
        <v>22</v>
      </c>
      <c r="G13" s="12">
        <v>8</v>
      </c>
      <c r="H13" s="12">
        <v>14</v>
      </c>
      <c r="I13" s="12"/>
      <c r="J13" s="43">
        <v>22</v>
      </c>
      <c r="K13" s="98">
        <v>0</v>
      </c>
      <c r="L13" s="104">
        <v>4</v>
      </c>
      <c r="M13" s="104">
        <f>L13+F13</f>
        <v>26</v>
      </c>
    </row>
    <row r="14" spans="1:13" ht="23.25" customHeight="1">
      <c r="A14" s="44" t="s">
        <v>17</v>
      </c>
      <c r="B14" s="18" t="s">
        <v>18</v>
      </c>
      <c r="C14" s="51" t="s">
        <v>50</v>
      </c>
      <c r="D14" s="45">
        <f>D15</f>
        <v>279</v>
      </c>
      <c r="E14" s="45">
        <f t="shared" ref="E14:K14" si="3">E15</f>
        <v>60</v>
      </c>
      <c r="F14" s="45">
        <f t="shared" si="3"/>
        <v>219</v>
      </c>
      <c r="G14" s="45">
        <f t="shared" si="3"/>
        <v>30</v>
      </c>
      <c r="H14" s="45">
        <f t="shared" si="3"/>
        <v>90</v>
      </c>
      <c r="I14" s="45">
        <f t="shared" si="3"/>
        <v>90</v>
      </c>
      <c r="J14" s="45">
        <f t="shared" si="3"/>
        <v>124</v>
      </c>
      <c r="K14" s="45">
        <f t="shared" si="3"/>
        <v>95</v>
      </c>
      <c r="L14" s="104"/>
      <c r="M14" s="104"/>
    </row>
    <row r="15" spans="1:13" ht="44.25" customHeight="1">
      <c r="A15" s="20" t="s">
        <v>13</v>
      </c>
      <c r="B15" s="55" t="s">
        <v>58</v>
      </c>
      <c r="C15" s="52" t="s">
        <v>54</v>
      </c>
      <c r="D15" s="21">
        <f>D16+D17+D18+D19</f>
        <v>279</v>
      </c>
      <c r="E15" s="21">
        <f>SUM(E16:E19)</f>
        <v>60</v>
      </c>
      <c r="F15" s="21">
        <f>F16+F17+F18+F19</f>
        <v>219</v>
      </c>
      <c r="G15" s="21">
        <f>SUM(G16:G19)</f>
        <v>30</v>
      </c>
      <c r="H15" s="21">
        <f>SUM(H16:H19)</f>
        <v>90</v>
      </c>
      <c r="I15" s="21">
        <f>SUM(I16:I19)</f>
        <v>90</v>
      </c>
      <c r="J15" s="27">
        <f>SUM(J16:J19)</f>
        <v>124</v>
      </c>
      <c r="K15" s="21">
        <f>SUM(K16:K19)</f>
        <v>95</v>
      </c>
      <c r="L15" s="104"/>
      <c r="M15" s="104"/>
    </row>
    <row r="16" spans="1:13" ht="24.75" customHeight="1">
      <c r="A16" s="22" t="s">
        <v>19</v>
      </c>
      <c r="B16" s="23" t="s">
        <v>48</v>
      </c>
      <c r="C16" s="50" t="s">
        <v>16</v>
      </c>
      <c r="D16" s="48">
        <f t="shared" ref="D16:D19" si="4">SUM(E16:F16)</f>
        <v>48</v>
      </c>
      <c r="E16" s="12">
        <v>16</v>
      </c>
      <c r="F16" s="13">
        <f>G16+H16</f>
        <v>32</v>
      </c>
      <c r="G16" s="12">
        <v>8</v>
      </c>
      <c r="H16" s="12">
        <v>24</v>
      </c>
      <c r="I16" s="12">
        <v>24</v>
      </c>
      <c r="J16" s="43">
        <v>20</v>
      </c>
      <c r="K16" s="98">
        <v>12</v>
      </c>
      <c r="L16" s="104">
        <v>4</v>
      </c>
      <c r="M16" s="104">
        <f t="shared" ref="M16:M19" si="5">L16+F16</f>
        <v>36</v>
      </c>
    </row>
    <row r="17" spans="1:13" ht="29.25" customHeight="1">
      <c r="A17" s="22" t="s">
        <v>44</v>
      </c>
      <c r="B17" s="17" t="s">
        <v>59</v>
      </c>
      <c r="C17" s="50" t="s">
        <v>16</v>
      </c>
      <c r="D17" s="48">
        <f t="shared" si="4"/>
        <v>132</v>
      </c>
      <c r="E17" s="12">
        <v>44</v>
      </c>
      <c r="F17" s="13">
        <f>G17+H17</f>
        <v>88</v>
      </c>
      <c r="G17" s="12">
        <v>22</v>
      </c>
      <c r="H17" s="12">
        <v>66</v>
      </c>
      <c r="I17" s="12">
        <v>66</v>
      </c>
      <c r="J17" s="43">
        <v>50</v>
      </c>
      <c r="K17" s="98">
        <v>38</v>
      </c>
      <c r="L17" s="104">
        <v>4</v>
      </c>
      <c r="M17" s="104">
        <f t="shared" si="5"/>
        <v>92</v>
      </c>
    </row>
    <row r="18" spans="1:13" ht="29.25" customHeight="1">
      <c r="A18" s="25" t="s">
        <v>20</v>
      </c>
      <c r="B18" s="26" t="s">
        <v>38</v>
      </c>
      <c r="C18" s="50" t="s">
        <v>37</v>
      </c>
      <c r="D18" s="24">
        <f t="shared" si="4"/>
        <v>15</v>
      </c>
      <c r="E18" s="12"/>
      <c r="F18" s="13">
        <v>15</v>
      </c>
      <c r="G18" s="12"/>
      <c r="H18" s="12"/>
      <c r="I18" s="12"/>
      <c r="J18" s="43"/>
      <c r="K18" s="98">
        <v>15</v>
      </c>
      <c r="L18" s="104">
        <v>15</v>
      </c>
      <c r="M18" s="104">
        <f t="shared" si="5"/>
        <v>30</v>
      </c>
    </row>
    <row r="19" spans="1:13" ht="20.25" customHeight="1">
      <c r="A19" s="25" t="s">
        <v>21</v>
      </c>
      <c r="B19" s="26" t="s">
        <v>49</v>
      </c>
      <c r="C19" s="50" t="s">
        <v>16</v>
      </c>
      <c r="D19" s="24">
        <f t="shared" si="4"/>
        <v>84</v>
      </c>
      <c r="E19" s="12"/>
      <c r="F19" s="13">
        <f>SUM(J19:K19)</f>
        <v>84</v>
      </c>
      <c r="G19" s="12"/>
      <c r="H19" s="12"/>
      <c r="I19" s="12"/>
      <c r="J19" s="43">
        <v>54</v>
      </c>
      <c r="K19" s="98">
        <v>30</v>
      </c>
      <c r="L19" s="104"/>
      <c r="M19" s="104">
        <f t="shared" si="5"/>
        <v>84</v>
      </c>
    </row>
    <row r="20" spans="1:13">
      <c r="A20" s="28"/>
      <c r="B20" s="29" t="s">
        <v>22</v>
      </c>
      <c r="C20" s="30" t="s">
        <v>55</v>
      </c>
      <c r="D20" s="31">
        <f t="shared" ref="D20:K20" si="6">D11+D14</f>
        <v>333</v>
      </c>
      <c r="E20" s="31">
        <f t="shared" si="6"/>
        <v>78</v>
      </c>
      <c r="F20" s="31">
        <f t="shared" si="6"/>
        <v>255</v>
      </c>
      <c r="G20" s="31">
        <f t="shared" si="6"/>
        <v>42</v>
      </c>
      <c r="H20" s="31">
        <f t="shared" si="6"/>
        <v>114</v>
      </c>
      <c r="I20" s="31">
        <f t="shared" si="6"/>
        <v>90</v>
      </c>
      <c r="J20" s="31">
        <f t="shared" si="6"/>
        <v>160</v>
      </c>
      <c r="K20" s="31">
        <f t="shared" si="6"/>
        <v>95</v>
      </c>
      <c r="L20" s="104"/>
      <c r="M20" s="104"/>
    </row>
    <row r="21" spans="1:13">
      <c r="A21" s="90" t="s">
        <v>35</v>
      </c>
      <c r="B21" s="91"/>
      <c r="C21" s="91"/>
      <c r="D21" s="91"/>
      <c r="E21" s="32"/>
      <c r="F21" s="92" t="s">
        <v>12</v>
      </c>
      <c r="G21" s="73" t="s">
        <v>23</v>
      </c>
      <c r="H21" s="73"/>
      <c r="I21" s="73"/>
      <c r="J21" s="33">
        <f>J12+J13+J16+J17</f>
        <v>106</v>
      </c>
      <c r="K21" s="99">
        <f>K12+K13+K16+K17</f>
        <v>50</v>
      </c>
      <c r="L21" s="104"/>
      <c r="M21" s="104"/>
    </row>
    <row r="22" spans="1:13" ht="39" customHeight="1">
      <c r="A22" s="53" t="s">
        <v>52</v>
      </c>
      <c r="B22" s="54"/>
      <c r="C22" s="54"/>
      <c r="D22" s="39"/>
      <c r="E22" s="40"/>
      <c r="F22" s="92"/>
      <c r="G22" s="72" t="s">
        <v>43</v>
      </c>
      <c r="H22" s="73"/>
      <c r="I22" s="74"/>
      <c r="J22" s="33">
        <f>J19</f>
        <v>54</v>
      </c>
      <c r="K22" s="99">
        <f>K19</f>
        <v>30</v>
      </c>
      <c r="L22" s="104"/>
      <c r="M22" s="104"/>
    </row>
    <row r="23" spans="1:13" ht="27.75" customHeight="1">
      <c r="A23" s="54"/>
      <c r="B23" s="54"/>
      <c r="C23" s="54"/>
      <c r="D23" s="39"/>
      <c r="E23" s="40"/>
      <c r="F23" s="92"/>
      <c r="G23" s="73" t="s">
        <v>53</v>
      </c>
      <c r="H23" s="73"/>
      <c r="I23" s="73"/>
      <c r="J23" s="33"/>
      <c r="K23" s="99">
        <v>15</v>
      </c>
      <c r="L23" s="104"/>
      <c r="M23" s="104"/>
    </row>
    <row r="24" spans="1:13" ht="24" thickBot="1">
      <c r="A24" s="42" t="s">
        <v>29</v>
      </c>
      <c r="B24" s="39"/>
      <c r="C24" s="39"/>
      <c r="D24" s="46"/>
      <c r="E24" s="41"/>
      <c r="F24" s="92"/>
      <c r="G24" s="77" t="s">
        <v>40</v>
      </c>
      <c r="H24" s="78"/>
      <c r="I24" s="79"/>
      <c r="J24" s="34"/>
      <c r="K24" s="99">
        <v>0</v>
      </c>
      <c r="L24" s="104"/>
      <c r="M24" s="104"/>
    </row>
    <row r="25" spans="1:13" ht="24" thickBot="1">
      <c r="A25" s="80" t="s">
        <v>34</v>
      </c>
      <c r="B25" s="81"/>
      <c r="C25" s="81"/>
      <c r="D25" s="46"/>
      <c r="E25" s="41"/>
      <c r="F25" s="93"/>
      <c r="G25" s="82">
        <f>SUM(J25:K25)</f>
        <v>255</v>
      </c>
      <c r="H25" s="83"/>
      <c r="I25" s="83"/>
      <c r="J25" s="14">
        <f>SUM(J21:J24)</f>
        <v>160</v>
      </c>
      <c r="K25" s="100">
        <f>SUM(K21:K24)</f>
        <v>95</v>
      </c>
      <c r="L25" s="104"/>
      <c r="M25" s="104"/>
    </row>
    <row r="26" spans="1:13">
      <c r="A26" s="35"/>
      <c r="B26" s="36"/>
      <c r="C26" s="36"/>
      <c r="D26" s="36"/>
      <c r="E26" s="36"/>
      <c r="F26" s="92"/>
      <c r="G26" s="84" t="s">
        <v>24</v>
      </c>
      <c r="H26" s="85"/>
      <c r="I26" s="85"/>
      <c r="J26" s="34">
        <v>0</v>
      </c>
      <c r="K26" s="101">
        <v>0</v>
      </c>
      <c r="L26" s="104"/>
      <c r="M26" s="104"/>
    </row>
    <row r="27" spans="1:13">
      <c r="A27" s="80"/>
      <c r="B27" s="81"/>
      <c r="C27" s="81"/>
      <c r="D27" s="36"/>
      <c r="E27" s="36"/>
      <c r="F27" s="92"/>
      <c r="G27" s="72" t="s">
        <v>25</v>
      </c>
      <c r="H27" s="73"/>
      <c r="I27" s="73"/>
      <c r="J27" s="34">
        <v>2</v>
      </c>
      <c r="K27" s="101">
        <v>3</v>
      </c>
      <c r="L27" s="104"/>
      <c r="M27" s="104"/>
    </row>
    <row r="28" spans="1:13">
      <c r="A28" s="35"/>
      <c r="B28" s="36"/>
      <c r="C28" s="36"/>
      <c r="D28" s="36"/>
      <c r="E28" s="36"/>
      <c r="F28" s="92"/>
      <c r="G28" s="74" t="s">
        <v>26</v>
      </c>
      <c r="H28" s="75"/>
      <c r="I28" s="72"/>
      <c r="J28" s="34"/>
      <c r="K28" s="101">
        <v>1</v>
      </c>
      <c r="L28" s="104"/>
      <c r="M28" s="104"/>
    </row>
    <row r="29" spans="1:13">
      <c r="A29" s="37"/>
      <c r="B29" s="38"/>
      <c r="C29" s="38"/>
      <c r="D29" s="38"/>
      <c r="E29" s="38"/>
      <c r="F29" s="92"/>
      <c r="G29" s="74"/>
      <c r="H29" s="75"/>
      <c r="I29" s="72"/>
      <c r="J29" s="14">
        <f t="shared" ref="J29:K29" si="7">SUM(J26:J28)</f>
        <v>2</v>
      </c>
      <c r="K29" s="100">
        <f t="shared" si="7"/>
        <v>4</v>
      </c>
      <c r="L29" s="104"/>
      <c r="M29" s="104">
        <f>SUM(M12:M28)</f>
        <v>286</v>
      </c>
    </row>
  </sheetData>
  <mergeCells count="33">
    <mergeCell ref="G28:I28"/>
    <mergeCell ref="G29:I29"/>
    <mergeCell ref="A4:K4"/>
    <mergeCell ref="G24:I24"/>
    <mergeCell ref="A25:C25"/>
    <mergeCell ref="G25:I25"/>
    <mergeCell ref="G26:I26"/>
    <mergeCell ref="A27:C27"/>
    <mergeCell ref="G27:I27"/>
    <mergeCell ref="G8:G9"/>
    <mergeCell ref="H8:H9"/>
    <mergeCell ref="I8:I9"/>
    <mergeCell ref="A21:D21"/>
    <mergeCell ref="F21:F29"/>
    <mergeCell ref="G21:I21"/>
    <mergeCell ref="G23:I23"/>
    <mergeCell ref="G1:K1"/>
    <mergeCell ref="F2:K2"/>
    <mergeCell ref="G3:K3"/>
    <mergeCell ref="G22:I22"/>
    <mergeCell ref="K7:K9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Переподготовка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MalcevaIYU</cp:lastModifiedBy>
  <cp:lastPrinted>2016-03-04T07:31:40Z</cp:lastPrinted>
  <dcterms:created xsi:type="dcterms:W3CDTF">2014-05-05T07:09:37Z</dcterms:created>
  <dcterms:modified xsi:type="dcterms:W3CDTF">2020-03-05T10:16:35Z</dcterms:modified>
</cp:coreProperties>
</file>